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m.local\PMM05\FEMAR - SUPERITENDÊNCIA DE COMPRAS\COMPRAS\PROCESSOS\9461_2024 - AQUISIÇÃO DE MAT. PERM. E EQUIP. PARA O CDP\TR E PLANILHA ORÇAMENTÁRIA\"/>
    </mc:Choice>
  </mc:AlternateContent>
  <xr:revisionPtr revIDLastSave="0" documentId="13_ncr:1_{2C7E0B42-DA89-48CF-81F7-4DA11518B2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" sheetId="1" r:id="rId1"/>
  </sheets>
  <definedNames>
    <definedName name="_xlnm.Print_Area" localSheetId="0">Plan!$A$1:$J$78</definedName>
  </definedNames>
  <calcPr calcId="191029" iterateDelta="1E-4"/>
</workbook>
</file>

<file path=xl/calcChain.xml><?xml version="1.0" encoding="utf-8"?>
<calcChain xmlns="http://schemas.openxmlformats.org/spreadsheetml/2006/main">
  <c r="G34" i="1" l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33" i="1"/>
  <c r="G32" i="1"/>
  <c r="G31" i="1"/>
  <c r="G30" i="1"/>
  <c r="G63" i="1" l="1"/>
  <c r="C25" i="1"/>
</calcChain>
</file>

<file path=xl/sharedStrings.xml><?xml version="1.0" encoding="utf-8"?>
<sst xmlns="http://schemas.openxmlformats.org/spreadsheetml/2006/main" count="103" uniqueCount="70">
  <si>
    <t>Empresa:</t>
  </si>
  <si>
    <t>Endereço:</t>
  </si>
  <si>
    <t>Estado:</t>
  </si>
  <si>
    <t>CEP:</t>
  </si>
  <si>
    <t>CNPJ:</t>
  </si>
  <si>
    <t>ESPAÇO RESERVADO AO TÉCNICO ORÇAMENTÁRIO .(NÃO UTILIZAR ESTE ESPAÇO)</t>
  </si>
  <si>
    <r>
      <t xml:space="preserve">2.1 - </t>
    </r>
    <r>
      <rPr>
        <sz val="16"/>
        <color theme="1"/>
        <rFont val="Calibri"/>
        <family val="2"/>
        <scheme val="minor"/>
      </rPr>
      <t>O SERVIÇO SERÁ EXECUTADO DE ACORDO COM AS ESPECIFICAÇÕES DO TERMO DE REFERÊNCIA  E DESTA PROPOSTA COMERCIAL.</t>
    </r>
  </si>
  <si>
    <t>2 - EXECUÇÃO DOS SERVIÇOS</t>
  </si>
  <si>
    <t xml:space="preserve">VALOR UNITÁRIO  </t>
  </si>
  <si>
    <t>Cidade:</t>
  </si>
  <si>
    <t>UNID</t>
  </si>
  <si>
    <t>QUANT.</t>
  </si>
  <si>
    <r>
      <t>1.1 -</t>
    </r>
    <r>
      <rPr>
        <sz val="16"/>
        <color theme="1"/>
        <rFont val="Calibri"/>
        <family val="2"/>
        <scheme val="minor"/>
      </rPr>
      <t xml:space="preserve"> OS VALORES E QUANTIDADES DEVEM SER DE ACORDO COM ITENS QUE COMPÕEM O MEMORIAL DESCRITIVO DO OBJETO.</t>
    </r>
  </si>
  <si>
    <r>
      <t>1.2 -</t>
    </r>
    <r>
      <rPr>
        <sz val="16"/>
        <color theme="1"/>
        <rFont val="Calibri"/>
        <family val="2"/>
        <scheme val="minor"/>
      </rPr>
      <t xml:space="preserve"> OS PREÇOS OFERTADOS EM RELAÇÃO AO SERVIÇO CONSIDERAM TODOS OS CUSTOS DE FRETE,MÃO DE OBRA, QUAISQUER TAXAS, IMPOSTOS, E OUTROS CUSTOS INDIRETOS E ACESSÓRIOS OU ENCARGOS, QUE VENHAM A INCIDIR SOBRE O OBJETO DESTA PROPOSTA. </t>
    </r>
  </si>
  <si>
    <t>Telefone:</t>
  </si>
  <si>
    <r>
      <t>A firma abaixo se propõe</t>
    </r>
    <r>
      <rPr>
        <b/>
        <i/>
        <sz val="16"/>
        <color theme="1"/>
        <rFont val="Calibri"/>
        <family val="2"/>
        <scheme val="minor"/>
      </rPr>
      <t xml:space="preserve"> a executar o seguinte objeto, conforme descriminado no Termo de Referência - Anexo e nesta proposta</t>
    </r>
    <r>
      <rPr>
        <sz val="16"/>
        <color theme="1"/>
        <rFont val="Calibri"/>
        <family val="2"/>
        <scheme val="minor"/>
      </rPr>
      <t>, pelos preços e condições assinalados na presente, obedecendo rigorosamente às disposições da legislação competente.</t>
    </r>
  </si>
  <si>
    <t xml:space="preserve">                          FUNDAÇÃO ESTATAL DE SAÚDE DE MARICÁ
                            DIRETORIA ADMINISTRATIVA 
 </t>
  </si>
  <si>
    <t>CNPJ: 46.218.698/0001-17</t>
  </si>
  <si>
    <t xml:space="preserve">                            DIRETORIA  ADMINISTRATIVA</t>
  </si>
  <si>
    <t>Data:</t>
  </si>
  <si>
    <t>3 - VALIDADE DA PROPOSTA</t>
  </si>
  <si>
    <t>(ASSINATURA E CARIMBO COM CNPJ DA EMPRESA)</t>
  </si>
  <si>
    <t xml:space="preserve">Rua Climaco Pereira Nº 372, Araçatiba  –  Maricá, RJ                                                                                                   </t>
  </si>
  <si>
    <t>VALOR TOTAL</t>
  </si>
  <si>
    <t>femarsuperintendenciadecompras@gmail.com</t>
  </si>
  <si>
    <t>E-mail:</t>
  </si>
  <si>
    <t xml:space="preserve">VALOR TOTAL </t>
  </si>
  <si>
    <t>Diretoria Administrativa - Superintendência de Compras</t>
  </si>
  <si>
    <t>Telefones: (21) 97180-1769 / (21) 97181-9137</t>
  </si>
  <si>
    <t>Nome do Responsavél:</t>
  </si>
  <si>
    <t xml:space="preserve">Número de documento (RG ou CPF): </t>
  </si>
  <si>
    <t>ITEM</t>
  </si>
  <si>
    <t>1 - OBJETO: AQUISIÇÃO DE MATERIAIS PERMANENTES E EQUIPAMENTOS PARA CDP.</t>
  </si>
  <si>
    <t>AQUISIÇÃO DE MATERIAIS PERMANENTES E EQUIPAMENTOS PARA CDP.</t>
  </si>
  <si>
    <t>EQUIPAMENTOS</t>
  </si>
  <si>
    <t>Agitador de tubos Homogeneizador Tipo Gangorra
Movimento: Tridimensional (gangorra)
Velocidade: 20 rpm
Ângulo de Agitação: 20°
Voltagem: 110v, 220v ou bivolt</t>
  </si>
  <si>
    <t>Agitador magnético com aquecimento Capacidade: 5 a 10L
Rotação mínima: 50 a 200RPM
Rotação máxima:  1300 a 3000RPM
Temperatura: 50 a 400°C
Voltagem: 110v ou 220v</t>
  </si>
  <si>
    <t>Agitador para microplacas Agitador Mecânico
Tipo: Orbital
Ajuste: Ajuste Mecânico, Botão Controle Velocidade
Rotação: 200 a 3000 RPM
Adicional: Com Temporizador E Operação Contínua
Para 4 Placas De Microtitulação (microplacas)
Voltagem: 110v</t>
  </si>
  <si>
    <t>Analisador Point of Care (POCT) semiautomatizado para leitura de fluorescência tempo-resolvida (TRF) com Marcador Európio. Leitor portátil de cassetes por imunoensaio de fluorescência; Sistema ótico permitindo a utilização de testes com alta sensibilidade; Impressora Térmica Embutida; Tela LCD colorida de 7’ com interface Android; Conectividade LAN / WiFi / Bluetooth</t>
  </si>
  <si>
    <t>Autoclave Tipo: vertical
Capacidade: 50L
Pressão máxima de trabalho 1,5 kgf/cm², correspondente a 127°C
Voltagem: 220v</t>
  </si>
  <si>
    <t>Balança analítica Digital
Precisão: 0,0001g ou 0,1mg
Capacidade: 200g a 350g
Voltagem: 110v ou bivolt</t>
  </si>
  <si>
    <t>Balança semi-analítica Digital
Acessório: capela transparente de acrílico
Precisão: 0,001g ou 1mg
Capacidade: 500g a 550g
Voltagem: 110v ou bivolt</t>
  </si>
  <si>
    <t>Banho-maria Ajuste: Ajuste Digital Com Painel De Controle
Volume: 5L
Temperatura: Até 100 °C
Resolução de 0,1°C
Voltagem:  110v ou bivolt</t>
  </si>
  <si>
    <t>Banho-maria com ultrassônico Ajuste: Ajuste Digital Com Painel De Controle
Volume: 6L
Temperatura: fixa 35°C ou variável até 60°C
Frequência: Até 40 KHZ
Voltagem:  110v ou bivolt</t>
  </si>
  <si>
    <t>Bomba vácuo e ar comprimido Vácuo final: 695 mmHg
Pressão Máxima 20/25 PSI
Voltagem: 110v ou bivolt</t>
  </si>
  <si>
    <t>Cabine de Segurança Biológica (Fluxo laminar) Material Base: Aço Inoxidável
Tipo: Classe II A1, Filtro HEPA
Características: Eficiência 99,99%, Partículas 0,3 Micron
Dimensões Internas aproximadamente (L x A x P): 600 x 600 x 520mm
Lâmpada UV
Voltagem: 110v ou 220v</t>
  </si>
  <si>
    <t>Capela de exaustão de gases Estrutura de fibra de vidro
Capacidade de exaustão: 5 a 10m³/minuto
Tamanho aproximado 82x62x85cm
Acessório incluso: Exaustor/motor
Voltagem: 110v ou 220v</t>
  </si>
  <si>
    <t>Centrífuga refrigerada Necessário adquirir os rotores compatíveis com a marca e modelo da centrífuga.
Rotor para tubo de 15mL, 50mL e microplaca
Rotação máxima 16000 rpm
Temperatura de trabalho: aproximadamente -20°C a 40°C
Voltagem: 220v</t>
  </si>
  <si>
    <t>Contador de Colônias Capacidade: placas de 90 a 150mm
Base quadriculada
Lupa Flexível
Com caneta de contagem (caneta contadora)
Voltagem: 110v ou bivolt</t>
  </si>
  <si>
    <t>Cuba para Eletroforese Orientação: Horizontal
Tamanho do gel: 7x10cm e 10x10cm
Capacidade: até 100 amostras</t>
  </si>
  <si>
    <t>Espectrofotômetro UV-Visível
Comprimento de onda: 190-1100nm
Cubeta de quartzo e vidro
Largura de banda: 2nm
Configuração do comprimento de onda: automático
Precisão fotométrica: ±0,5%T
Voltagem: 110v ou bivolt</t>
  </si>
  <si>
    <t>Estufa bacteriológica 30L Tamanho: 30L
Temperatura de trabalho mínima: ambiente +5°C
Temperatura de trabalho máxima: 70°C
Precisão: ±1°C
Homogeneidade Térmica: ±1°C
Controle de temperatura digital
Voltagem: 110v ou bivolt</t>
  </si>
  <si>
    <t>Estufa bacteriológica 85L Tamanho: 85L
Temperatura de trabalho mínima: ambiente +5°C
Temperatura de trabalho máxima: 70°C
Precisão: ±1°C
Homogeneidade Térmica: ±1°C
Controle de temperatura digital
Voltagem: 110v ou bivolt</t>
  </si>
  <si>
    <t>Fonte para Eletroforese Tensão: 0 A 300 V
Corrida de até 4 cubas simultaneamente
Incremento de Tensão 1V Corrente 1 a 700mA
Incremento de Corrente 1mA
Display digital com tela em LED
Voltagem: 110v ou bivolt</t>
  </si>
  <si>
    <t>Fotodocumentador Aplicação: Fotografar E Analisar Géis C/Subst. Fluorescentes
UV Acoplado
Câmera digital 18 megapixels
Voltagem: 110v ou 220v
Dimensões aproximadas 322mm altura x 322mm largura x 240mm profundidade</t>
  </si>
  <si>
    <t>Freezer Vertical para Laboratório Capacidade: 270 a 380L
Faixa de Temperatura: -35°C à -10 °C
Voltagem: 110V ou 220V
Com 4 a 8 prateleiras/gavetas ajustáveis ou removíveis
Porta cega
Com registro na ANVISA</t>
  </si>
  <si>
    <t>Incubadora BOD Tamanho: 342L
Temperatura de trabalho mínima: -10°C
Temperatura de trabalho máxima: 60°C
Precisão: ±0,5°C
Homogeneidade Térmica: ±0,3°C 
Voltagem: 110v ou bivolt</t>
  </si>
  <si>
    <t>Lavadora automática de microplacas Ajuste: Ajuste Digital, c/ painel de controle, programável
Capacidade: P/ Placas Até 96 Poços E Tiras
Adicional: C/ Agitação
Volume mínimo: 25 μL
Volume máximo: 3000 μL
Memória: a partir de 50 Programas
Voltagem: 110v ou bivolt</t>
  </si>
  <si>
    <t>Leitora de microplaca (ELISA) Faixa: 400~850nm
Filtros: 405, 450, 492, 630
Estabilidade: ±0.003/10min.
Aquecimento: 10min
Vibração: 3 Velocidades
Tela: Touch Screen de 5.7" colorida
Impressora Térmica: Sim
Lâmpada: Tungstênio-Halogênio OSRAM 64607, 8V/50W
Detector: Fotodiodo de Silício
Temperatura de Operação: 5-40°
Voltagem: 110v ou bivolt</t>
  </si>
  <si>
    <t>Microcentrífuga refrigerada Rotor compatível com a centrífuga incluso.
Rotor para 44 microtubos de 1,5/2mL
Adaptadores para microtubos de 0,4/0,5mL,
Adaptadores para microtubos de 0,1/0,2mL
Rotação máxima 15000 RPM
Temperatura de trabalho: aproximadamente -20°C a 40°C
Voltagem: 220v</t>
  </si>
  <si>
    <t>Microscópio óptico Tipo: trinocular
Planacromático 
Objetivas 4x, 10x, 40x e 100x
Oculares WF10X e WF16X
Componentes: Iluminação em Led
Adicional: Inclinação Até 45°, Rotação De 360°
Voltagem: 110v ou bivolt</t>
  </si>
  <si>
    <t>Minicentrífuga Velocidade Fixa 6.000 rpm 
Centrifugações Rápidas
Sistema de Rotor de Liberação Rápida
Freio Eletrônico
Capacidade: Acomoda até 8 tubos de microcentrífuga ou 4 tubos de PCR em tiras.
Amostras menores (por exemplo, 0,2, 0,25 e 0,5 mL) também podem ser processadas usando os adaptadores de tubo incluídos.
Recursos de Segurança: O interruptor de tampa dupla garante operação segura.
Voltagem: 110v ou bivolt</t>
  </si>
  <si>
    <t>pHmetro de bancada Faixa de medição de pH: 0,00 - 14,00
Faixa de medição de mV: -1999 a 1999mV
Faixa de Temperatura: 0 a 100°C
Resolução: 0,01 pH; 1mV; 0,1°C
Compensação de Temperatura: Sim
Eletrodo para medição de pH para líquidos
Sonda de temperatura
Haste flexível com suporte para eletrodo
Voltagem: 110v ou bivolt</t>
  </si>
  <si>
    <t xml:space="preserve">Termômetro Digital Faixa de Medição: Interna e Externa
Faixa de Temperatura: Interna: -20°C ~70°C (- 4°F ~158°F);
Faixa de Temperatura: Externa: - 50°C ~ 70°C (-58°F ~158°F).
Precisão: ± 1°C </t>
  </si>
  <si>
    <t>Termômetro Químico Tipo: Analógico
Faixa Medição Temperatura: -10 A 360 °C
Aplicação: Laboratório
Elemento Expansão: Mercúrio (Hg)
Material: Vidro
Tamanho: 300mm a 400mm (30cm a 40cm)</t>
  </si>
  <si>
    <t>Transiluminador Tipo: UV
Ajuste: Ajuste Mecânico
Material: Gabinete Metálico
Comprimento Onda: 312 NM
Dimensões: Filtro Cerca De 20 X 20 CM
Componentes: Com Tampa Acrílica
Voltagem: 110v, 220v ou bivolt</t>
  </si>
  <si>
    <t>Ultrafreezer Capacidade: 390 a 430L
Temperatura Operação: -40 A -86 °C
Quantidade De Portas: 1
Voltagem: 220v ou bivolt</t>
  </si>
  <si>
    <t>Vortex Agitador Mecânico
Tipo: Tipo Vortex
Ajuste: Ajuste Mecânico
Rotação: Até 3000 RPM
Adicional: Operação Contínua E Pulso
Componentes: Pés Ventosas Em Borracha
Um adaptador para tudo cônico de 15mL a 50mL
Plataforma padrão para 8 microtubos de até 2ml em ABS
Voltagem: 110v, 220v ou bivolt</t>
  </si>
  <si>
    <t>3.1 -  DE ACORDO COM O ART.23 INCISO IV º § 1 DA LEI Nº 14133/2021.</t>
  </si>
  <si>
    <t>CONSIDERAÇÕES: ESSAS INFORMAÇÕES FORAM RETIRADAS DO SITE DA FEMAR.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</si>
</sst>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&quot;R$&quot;\ #,##0.00"/>
    <numFmt numFmtId="166" formatCode="00000\-000"/>
    <numFmt numFmtId="167" formatCode="&quot;&quot;00&quot;.&quot;000&quot;.&quot;000&quot;/&quot;0000&quot;-&quot;00"/>
    <numFmt numFmtId="168" formatCode="&quot;(&quot;##&quot;)&quot;#####&quot;-&quot;####"/>
    <numFmt numFmtId="169" formatCode="000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1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4" fillId="0" borderId="0" applyFill="0" applyBorder="0" applyAlignment="0" applyProtection="0"/>
    <xf numFmtId="9" fontId="4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12" fillId="5" borderId="0" applyNumberFormat="0" applyBorder="0" applyAlignment="0" applyProtection="0"/>
    <xf numFmtId="0" fontId="20" fillId="0" borderId="0" applyNumberFormat="0" applyFill="0" applyBorder="0" applyAlignment="0" applyProtection="0"/>
    <xf numFmtId="0" fontId="13" fillId="0" borderId="0"/>
    <xf numFmtId="44" fontId="19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5" fillId="2" borderId="0" xfId="1" applyFont="1" applyFill="1"/>
    <xf numFmtId="0" fontId="15" fillId="2" borderId="0" xfId="1" applyFont="1" applyFill="1" applyAlignment="1">
      <alignment horizontal="center"/>
    </xf>
    <xf numFmtId="14" fontId="15" fillId="2" borderId="0" xfId="1" applyNumberFormat="1" applyFont="1" applyFill="1" applyAlignment="1">
      <alignment horizontal="center"/>
    </xf>
    <xf numFmtId="0" fontId="7" fillId="0" borderId="0" xfId="0" applyFont="1" applyAlignment="1">
      <alignment wrapText="1"/>
    </xf>
    <xf numFmtId="0" fontId="20" fillId="0" borderId="0" xfId="13" applyBorder="1" applyAlignment="1">
      <alignment wrapText="1"/>
    </xf>
    <xf numFmtId="0" fontId="8" fillId="4" borderId="1" xfId="0" applyFont="1" applyFill="1" applyBorder="1" applyAlignment="1">
      <alignment horizontal="center" vertical="center" wrapText="1"/>
    </xf>
    <xf numFmtId="0" fontId="16" fillId="4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165" fontId="8" fillId="0" borderId="1" xfId="12" applyNumberFormat="1" applyFont="1" applyFill="1" applyBorder="1" applyAlignment="1" applyProtection="1">
      <alignment horizontal="center" vertical="center"/>
      <protection locked="0"/>
    </xf>
    <xf numFmtId="0" fontId="8" fillId="4" borderId="15" xfId="0" applyFont="1" applyFill="1" applyBorder="1" applyAlignment="1">
      <alignment horizontal="center" vertical="center" wrapText="1"/>
    </xf>
    <xf numFmtId="165" fontId="16" fillId="2" borderId="1" xfId="15" applyNumberFormat="1" applyFont="1" applyFill="1" applyBorder="1" applyAlignment="1">
      <alignment horizontal="center" vertical="center" wrapText="1"/>
    </xf>
    <xf numFmtId="165" fontId="16" fillId="2" borderId="1" xfId="1" applyNumberFormat="1" applyFont="1" applyFill="1" applyBorder="1" applyAlignment="1">
      <alignment horizontal="center" vertical="center" wrapText="1"/>
    </xf>
    <xf numFmtId="0" fontId="8" fillId="2" borderId="0" xfId="0" applyFont="1" applyFill="1" applyAlignment="1" applyProtection="1">
      <alignment horizontal="center" vertical="center"/>
      <protection locked="0"/>
    </xf>
    <xf numFmtId="168" fontId="18" fillId="2" borderId="0" xfId="13" applyNumberFormat="1" applyFont="1" applyFill="1" applyBorder="1" applyAlignment="1" applyProtection="1">
      <alignment horizontal="center" vertical="center" wrapText="1"/>
      <protection locked="0"/>
    </xf>
    <xf numFmtId="168" fontId="8" fillId="2" borderId="0" xfId="0" applyNumberFormat="1" applyFont="1" applyFill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167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167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166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17" fillId="0" borderId="0" xfId="0" applyFont="1" applyAlignment="1">
      <alignment horizontal="right" wrapText="1"/>
    </xf>
    <xf numFmtId="0" fontId="9" fillId="0" borderId="0" xfId="0" applyFont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2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14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left"/>
    </xf>
    <xf numFmtId="0" fontId="11" fillId="3" borderId="8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168" fontId="18" fillId="2" borderId="0" xfId="13" applyNumberFormat="1" applyFont="1" applyFill="1" applyBorder="1" applyAlignment="1" applyProtection="1">
      <alignment horizontal="center" vertical="center" wrapText="1"/>
      <protection locked="0"/>
    </xf>
    <xf numFmtId="168" fontId="8" fillId="2" borderId="0" xfId="0" applyNumberFormat="1" applyFont="1" applyFill="1" applyAlignment="1" applyProtection="1">
      <alignment horizontal="center" vertical="center" wrapText="1"/>
      <protection locked="0"/>
    </xf>
    <xf numFmtId="168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9" fontId="20" fillId="4" borderId="1" xfId="13" applyNumberForma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165" fontId="8" fillId="4" borderId="3" xfId="12" applyNumberFormat="1" applyFont="1" applyFill="1" applyBorder="1" applyAlignment="1" applyProtection="1">
      <alignment horizontal="center" vertical="center"/>
      <protection locked="0"/>
    </xf>
    <xf numFmtId="165" fontId="8" fillId="4" borderId="2" xfId="12" applyNumberFormat="1" applyFont="1" applyFill="1" applyBorder="1" applyAlignment="1" applyProtection="1">
      <alignment horizontal="center" vertical="center"/>
      <protection locked="0"/>
    </xf>
    <xf numFmtId="165" fontId="8" fillId="4" borderId="13" xfId="12" applyNumberFormat="1" applyFont="1" applyFill="1" applyBorder="1" applyAlignment="1" applyProtection="1">
      <alignment horizontal="center" vertical="center"/>
      <protection locked="0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</cellXfs>
  <cellStyles count="16">
    <cellStyle name="Ênfase5" xfId="12" builtinId="45"/>
    <cellStyle name="Hiperlink" xfId="13" builtinId="8" customBuiltin="1"/>
    <cellStyle name="Moeda" xfId="15" builtinId="4"/>
    <cellStyle name="Moeda 2" xfId="2" xr:uid="{00000000-0005-0000-0000-000002000000}"/>
    <cellStyle name="Moeda 2 2" xfId="8" xr:uid="{00000000-0005-0000-0000-000003000000}"/>
    <cellStyle name="Moeda 2 3" xfId="6" xr:uid="{00000000-0005-0000-0000-000004000000}"/>
    <cellStyle name="Moeda 2 3 2" xfId="10" xr:uid="{00000000-0005-0000-0000-000005000000}"/>
    <cellStyle name="Moeda 3" xfId="4" xr:uid="{00000000-0005-0000-0000-000006000000}"/>
    <cellStyle name="Normal" xfId="0" builtinId="0"/>
    <cellStyle name="Normal 2" xfId="1" xr:uid="{00000000-0005-0000-0000-000008000000}"/>
    <cellStyle name="Normal 2 2" xfId="14" xr:uid="{00000000-0005-0000-0000-000009000000}"/>
    <cellStyle name="Porcentagem 2" xfId="3" xr:uid="{00000000-0005-0000-0000-00000A000000}"/>
    <cellStyle name="Porcentagem 2 2" xfId="9" xr:uid="{00000000-0005-0000-0000-00000B000000}"/>
    <cellStyle name="Porcentagem 2 3" xfId="7" xr:uid="{00000000-0005-0000-0000-00000C000000}"/>
    <cellStyle name="Porcentagem 2 3 2" xfId="11" xr:uid="{00000000-0005-0000-0000-00000D000000}"/>
    <cellStyle name="Porcentagem 3" xfId="5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324304</xdr:colOff>
      <xdr:row>0</xdr:row>
      <xdr:rowOff>0</xdr:rowOff>
    </xdr:from>
    <xdr:to>
      <xdr:col>2</xdr:col>
      <xdr:colOff>2973161</xdr:colOff>
      <xdr:row>7</xdr:row>
      <xdr:rowOff>111125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52B081-B8F9-4F35-90EB-835CA600F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304" y="0"/>
          <a:ext cx="3950607" cy="1809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49"/>
  <sheetViews>
    <sheetView showGridLines="0" tabSelected="1" view="pageBreakPreview" topLeftCell="A62" zoomScale="60" zoomScaleNormal="60" workbookViewId="0">
      <selection activeCell="A77" sqref="A77:G78"/>
    </sheetView>
  </sheetViews>
  <sheetFormatPr defaultColWidth="9.140625" defaultRowHeight="15" x14ac:dyDescent="0.25"/>
  <cols>
    <col min="1" max="1" width="14.5703125" customWidth="1"/>
    <col min="2" max="2" width="5" customWidth="1"/>
    <col min="3" max="3" width="100.140625" customWidth="1"/>
    <col min="4" max="4" width="15.7109375" style="7" customWidth="1"/>
    <col min="5" max="5" width="19" customWidth="1"/>
    <col min="6" max="6" width="24.7109375" bestFit="1" customWidth="1"/>
    <col min="7" max="7" width="26.42578125" customWidth="1"/>
    <col min="8" max="8" width="12.42578125" customWidth="1"/>
    <col min="9" max="10" width="9.140625" hidden="1" customWidth="1"/>
  </cols>
  <sheetData>
    <row r="2" spans="1:7" ht="21" customHeight="1" x14ac:dyDescent="0.4">
      <c r="A2" s="11"/>
      <c r="B2" s="11"/>
      <c r="C2" s="39" t="s">
        <v>27</v>
      </c>
      <c r="D2" s="39"/>
      <c r="E2" s="39"/>
      <c r="F2" s="39"/>
      <c r="G2" s="39"/>
    </row>
    <row r="3" spans="1:7" ht="20.25" customHeight="1" x14ac:dyDescent="0.35">
      <c r="A3" s="11"/>
      <c r="B3" s="11"/>
      <c r="C3" s="16"/>
      <c r="D3" s="37" t="s">
        <v>22</v>
      </c>
      <c r="E3" s="37"/>
      <c r="F3" s="37"/>
      <c r="G3" s="37"/>
    </row>
    <row r="4" spans="1:7" ht="20.25" customHeight="1" x14ac:dyDescent="0.35">
      <c r="A4" s="11"/>
      <c r="B4" s="11"/>
      <c r="C4" s="16"/>
      <c r="D4" s="37" t="s">
        <v>28</v>
      </c>
      <c r="E4" s="37"/>
      <c r="F4" s="37"/>
      <c r="G4" s="37"/>
    </row>
    <row r="5" spans="1:7" ht="21" customHeight="1" x14ac:dyDescent="0.35">
      <c r="A5" s="12"/>
      <c r="B5" s="12"/>
      <c r="C5" s="16"/>
      <c r="D5" s="38" t="s">
        <v>24</v>
      </c>
      <c r="E5" s="38"/>
      <c r="F5" s="38"/>
      <c r="G5" s="38"/>
    </row>
    <row r="6" spans="1:7" ht="21" customHeight="1" x14ac:dyDescent="0.35">
      <c r="A6" s="11"/>
      <c r="B6" s="11"/>
      <c r="C6" s="16"/>
      <c r="D6" s="37" t="s">
        <v>17</v>
      </c>
      <c r="E6" s="37"/>
      <c r="F6" s="37"/>
      <c r="G6" s="37"/>
    </row>
    <row r="7" spans="1:7" x14ac:dyDescent="0.25">
      <c r="A7" s="26"/>
      <c r="B7" s="26"/>
      <c r="C7" s="26"/>
      <c r="D7" s="26"/>
      <c r="E7" s="26"/>
    </row>
    <row r="8" spans="1:7" x14ac:dyDescent="0.25">
      <c r="A8" s="3"/>
      <c r="B8" s="3"/>
      <c r="C8" s="3"/>
      <c r="D8" s="3"/>
      <c r="E8" s="3"/>
    </row>
    <row r="9" spans="1:7" ht="21" customHeight="1" x14ac:dyDescent="0.35">
      <c r="A9" s="30" t="s">
        <v>16</v>
      </c>
      <c r="B9" s="30"/>
      <c r="C9" s="31"/>
      <c r="D9" s="31"/>
      <c r="E9" s="31"/>
      <c r="F9" s="31"/>
      <c r="G9" s="31"/>
    </row>
    <row r="10" spans="1:7" ht="21" customHeight="1" x14ac:dyDescent="0.35">
      <c r="A10" s="32" t="s">
        <v>18</v>
      </c>
      <c r="B10" s="32"/>
      <c r="C10" s="32"/>
      <c r="D10" s="32"/>
      <c r="E10" s="32"/>
      <c r="F10" s="32"/>
      <c r="G10" s="32"/>
    </row>
    <row r="11" spans="1:7" ht="21" x14ac:dyDescent="0.35">
      <c r="A11" s="32"/>
      <c r="B11" s="32"/>
      <c r="C11" s="32"/>
      <c r="D11" s="32"/>
      <c r="E11" s="32"/>
      <c r="F11" s="32"/>
      <c r="G11" s="32"/>
    </row>
    <row r="12" spans="1:7" ht="17.25" customHeight="1" x14ac:dyDescent="0.35">
      <c r="A12" s="2"/>
      <c r="B12" s="2"/>
      <c r="C12" s="2"/>
      <c r="D12"/>
      <c r="E12" s="2"/>
      <c r="F12" s="2"/>
      <c r="G12" s="2"/>
    </row>
    <row r="13" spans="1:7" hidden="1" x14ac:dyDescent="0.25"/>
    <row r="14" spans="1:7" ht="15" customHeight="1" x14ac:dyDescent="0.25">
      <c r="A14" s="33" t="s">
        <v>15</v>
      </c>
      <c r="B14" s="33"/>
      <c r="C14" s="33"/>
      <c r="D14" s="33"/>
      <c r="E14" s="33"/>
      <c r="F14" s="33"/>
      <c r="G14" s="33"/>
    </row>
    <row r="15" spans="1:7" ht="42" customHeight="1" x14ac:dyDescent="0.25">
      <c r="A15" s="33"/>
      <c r="B15" s="33"/>
      <c r="C15" s="33"/>
      <c r="D15" s="33"/>
      <c r="E15" s="33"/>
      <c r="F15" s="33"/>
      <c r="G15" s="33"/>
    </row>
    <row r="16" spans="1:7" ht="21" x14ac:dyDescent="0.25">
      <c r="A16" s="4"/>
      <c r="B16" s="4"/>
      <c r="C16" s="4"/>
      <c r="D16" s="4"/>
      <c r="E16" s="4"/>
      <c r="F16" s="4"/>
      <c r="G16" s="4"/>
    </row>
    <row r="17" spans="1:7" ht="21" customHeight="1" x14ac:dyDescent="0.25">
      <c r="A17" s="34" t="s">
        <v>0</v>
      </c>
      <c r="B17" s="35"/>
      <c r="C17" s="27"/>
      <c r="D17" s="27"/>
      <c r="E17" s="27"/>
      <c r="F17" s="27"/>
      <c r="G17" s="27"/>
    </row>
    <row r="18" spans="1:7" ht="21" customHeight="1" x14ac:dyDescent="0.25">
      <c r="A18" s="34" t="s">
        <v>1</v>
      </c>
      <c r="B18" s="35"/>
      <c r="C18" s="27"/>
      <c r="D18" s="27"/>
      <c r="E18" s="27"/>
      <c r="F18" s="27"/>
      <c r="G18" s="27"/>
    </row>
    <row r="19" spans="1:7" ht="21" x14ac:dyDescent="0.25">
      <c r="A19" s="34" t="s">
        <v>2</v>
      </c>
      <c r="B19" s="35"/>
      <c r="C19" s="42"/>
      <c r="D19" s="43"/>
      <c r="E19" s="17" t="s">
        <v>3</v>
      </c>
      <c r="F19" s="36"/>
      <c r="G19" s="36"/>
    </row>
    <row r="20" spans="1:7" ht="21" x14ac:dyDescent="0.25">
      <c r="A20" s="34" t="s">
        <v>9</v>
      </c>
      <c r="B20" s="35"/>
      <c r="C20" s="27"/>
      <c r="D20" s="27"/>
      <c r="E20" s="5" t="s">
        <v>4</v>
      </c>
      <c r="F20" s="28"/>
      <c r="G20" s="29"/>
    </row>
    <row r="21" spans="1:7" ht="21" customHeight="1" x14ac:dyDescent="0.25">
      <c r="A21" s="44" t="s">
        <v>25</v>
      </c>
      <c r="B21" s="45"/>
      <c r="C21" s="61"/>
      <c r="D21" s="61"/>
      <c r="E21" s="5" t="s">
        <v>14</v>
      </c>
      <c r="F21" s="60"/>
      <c r="G21" s="60"/>
    </row>
    <row r="22" spans="1:7" ht="28.5" customHeight="1" x14ac:dyDescent="0.35">
      <c r="A22" s="62" t="s">
        <v>29</v>
      </c>
      <c r="B22" s="62"/>
      <c r="C22" s="62"/>
      <c r="D22" s="62"/>
      <c r="E22" s="58"/>
      <c r="F22" s="59"/>
      <c r="G22" s="59"/>
    </row>
    <row r="23" spans="1:7" ht="22.5" customHeight="1" x14ac:dyDescent="0.25">
      <c r="A23" s="63" t="s">
        <v>30</v>
      </c>
      <c r="B23" s="63"/>
      <c r="C23" s="63"/>
      <c r="D23" s="22"/>
      <c r="E23" s="23"/>
      <c r="F23" s="24"/>
      <c r="G23" s="24"/>
    </row>
    <row r="25" spans="1:7" ht="18.75" x14ac:dyDescent="0.3">
      <c r="A25" s="8" t="s">
        <v>19</v>
      </c>
      <c r="B25" s="8"/>
      <c r="C25" s="10">
        <f ca="1">TODAY()</f>
        <v>45495</v>
      </c>
      <c r="D25" s="9"/>
      <c r="E25" s="8"/>
      <c r="F25" s="8"/>
      <c r="G25" s="10"/>
    </row>
    <row r="26" spans="1:7" ht="18" customHeight="1" x14ac:dyDescent="0.35">
      <c r="A26" s="49"/>
      <c r="B26" s="49"/>
      <c r="C26" s="49"/>
      <c r="D26" s="49"/>
      <c r="E26" s="49"/>
    </row>
    <row r="27" spans="1:7" ht="48" customHeight="1" x14ac:dyDescent="0.25">
      <c r="A27" s="40" t="s">
        <v>32</v>
      </c>
      <c r="B27" s="40"/>
      <c r="C27" s="40"/>
      <c r="D27" s="40"/>
      <c r="E27" s="40"/>
      <c r="F27" s="40"/>
      <c r="G27" s="40"/>
    </row>
    <row r="28" spans="1:7" ht="39" customHeight="1" x14ac:dyDescent="0.25">
      <c r="A28" s="64" t="s">
        <v>33</v>
      </c>
      <c r="B28" s="65"/>
      <c r="C28" s="65"/>
      <c r="D28" s="65"/>
      <c r="E28" s="65"/>
      <c r="F28" s="65"/>
      <c r="G28" s="66"/>
    </row>
    <row r="29" spans="1:7" s="1" customFormat="1" ht="30.75" customHeight="1" x14ac:dyDescent="0.35">
      <c r="A29" s="56" t="s">
        <v>31</v>
      </c>
      <c r="B29" s="57"/>
      <c r="C29" s="19" t="s">
        <v>34</v>
      </c>
      <c r="D29" s="13" t="s">
        <v>10</v>
      </c>
      <c r="E29" s="13" t="s">
        <v>11</v>
      </c>
      <c r="F29" s="14" t="s">
        <v>8</v>
      </c>
      <c r="G29" s="14" t="s">
        <v>23</v>
      </c>
    </row>
    <row r="30" spans="1:7" s="1" customFormat="1" ht="116.25" x14ac:dyDescent="0.35">
      <c r="A30" s="56">
        <v>53</v>
      </c>
      <c r="B30" s="57"/>
      <c r="C30" s="25" t="s">
        <v>35</v>
      </c>
      <c r="D30" s="13" t="s">
        <v>10</v>
      </c>
      <c r="E30" s="13">
        <v>1</v>
      </c>
      <c r="F30" s="20">
        <v>0</v>
      </c>
      <c r="G30" s="21">
        <f>F30*E30</f>
        <v>0</v>
      </c>
    </row>
    <row r="31" spans="1:7" s="1" customFormat="1" ht="116.25" x14ac:dyDescent="0.35">
      <c r="A31" s="56">
        <v>54</v>
      </c>
      <c r="B31" s="57"/>
      <c r="C31" s="25" t="s">
        <v>36</v>
      </c>
      <c r="D31" s="13" t="s">
        <v>10</v>
      </c>
      <c r="E31" s="13">
        <v>1</v>
      </c>
      <c r="F31" s="20">
        <v>0</v>
      </c>
      <c r="G31" s="21">
        <f>F31*E31</f>
        <v>0</v>
      </c>
    </row>
    <row r="32" spans="1:7" s="1" customFormat="1" ht="162.75" x14ac:dyDescent="0.35">
      <c r="A32" s="56">
        <v>55</v>
      </c>
      <c r="B32" s="57"/>
      <c r="C32" s="25" t="s">
        <v>37</v>
      </c>
      <c r="D32" s="13" t="s">
        <v>10</v>
      </c>
      <c r="E32" s="13">
        <v>1</v>
      </c>
      <c r="F32" s="20">
        <v>0</v>
      </c>
      <c r="G32" s="21">
        <f>F32*E32</f>
        <v>0</v>
      </c>
    </row>
    <row r="33" spans="1:7" s="1" customFormat="1" ht="139.5" x14ac:dyDescent="0.35">
      <c r="A33" s="56">
        <v>56</v>
      </c>
      <c r="B33" s="57"/>
      <c r="C33" s="25" t="s">
        <v>38</v>
      </c>
      <c r="D33" s="13" t="s">
        <v>10</v>
      </c>
      <c r="E33" s="13">
        <v>1</v>
      </c>
      <c r="F33" s="20">
        <v>0</v>
      </c>
      <c r="G33" s="21">
        <f>F33*E33</f>
        <v>0</v>
      </c>
    </row>
    <row r="34" spans="1:7" s="1" customFormat="1" ht="93" x14ac:dyDescent="0.35">
      <c r="A34" s="56">
        <v>57</v>
      </c>
      <c r="B34" s="57"/>
      <c r="C34" s="25" t="s">
        <v>39</v>
      </c>
      <c r="D34" s="13" t="s">
        <v>10</v>
      </c>
      <c r="E34" s="13">
        <v>1</v>
      </c>
      <c r="F34" s="20">
        <v>0</v>
      </c>
      <c r="G34" s="21">
        <f t="shared" ref="G34:G62" si="0">F34*E34</f>
        <v>0</v>
      </c>
    </row>
    <row r="35" spans="1:7" s="1" customFormat="1" ht="93" x14ac:dyDescent="0.35">
      <c r="A35" s="56">
        <v>58</v>
      </c>
      <c r="B35" s="57"/>
      <c r="C35" s="25" t="s">
        <v>40</v>
      </c>
      <c r="D35" s="13" t="s">
        <v>10</v>
      </c>
      <c r="E35" s="13">
        <v>1</v>
      </c>
      <c r="F35" s="20">
        <v>0</v>
      </c>
      <c r="G35" s="21">
        <f t="shared" si="0"/>
        <v>0</v>
      </c>
    </row>
    <row r="36" spans="1:7" s="1" customFormat="1" ht="116.25" x14ac:dyDescent="0.35">
      <c r="A36" s="56">
        <v>59</v>
      </c>
      <c r="B36" s="57"/>
      <c r="C36" s="25" t="s">
        <v>41</v>
      </c>
      <c r="D36" s="13" t="s">
        <v>10</v>
      </c>
      <c r="E36" s="13">
        <v>1</v>
      </c>
      <c r="F36" s="20">
        <v>0</v>
      </c>
      <c r="G36" s="21">
        <f t="shared" si="0"/>
        <v>0</v>
      </c>
    </row>
    <row r="37" spans="1:7" s="1" customFormat="1" ht="116.25" x14ac:dyDescent="0.35">
      <c r="A37" s="56">
        <v>60</v>
      </c>
      <c r="B37" s="57"/>
      <c r="C37" s="25" t="s">
        <v>42</v>
      </c>
      <c r="D37" s="13" t="s">
        <v>10</v>
      </c>
      <c r="E37" s="13">
        <v>1</v>
      </c>
      <c r="F37" s="20">
        <v>0</v>
      </c>
      <c r="G37" s="21">
        <f t="shared" si="0"/>
        <v>0</v>
      </c>
    </row>
    <row r="38" spans="1:7" s="1" customFormat="1" ht="139.5" x14ac:dyDescent="0.35">
      <c r="A38" s="56">
        <v>61</v>
      </c>
      <c r="B38" s="57"/>
      <c r="C38" s="25" t="s">
        <v>43</v>
      </c>
      <c r="D38" s="13" t="s">
        <v>10</v>
      </c>
      <c r="E38" s="13">
        <v>1</v>
      </c>
      <c r="F38" s="20">
        <v>0</v>
      </c>
      <c r="G38" s="21">
        <f t="shared" si="0"/>
        <v>0</v>
      </c>
    </row>
    <row r="39" spans="1:7" s="1" customFormat="1" ht="69.75" x14ac:dyDescent="0.35">
      <c r="A39" s="56">
        <v>62</v>
      </c>
      <c r="B39" s="57"/>
      <c r="C39" s="25" t="s">
        <v>44</v>
      </c>
      <c r="D39" s="13" t="s">
        <v>10</v>
      </c>
      <c r="E39" s="13">
        <v>1</v>
      </c>
      <c r="F39" s="20">
        <v>0</v>
      </c>
      <c r="G39" s="21">
        <f t="shared" si="0"/>
        <v>0</v>
      </c>
    </row>
    <row r="40" spans="1:7" s="1" customFormat="1" ht="186" x14ac:dyDescent="0.35">
      <c r="A40" s="56">
        <v>63</v>
      </c>
      <c r="B40" s="57"/>
      <c r="C40" s="25" t="s">
        <v>45</v>
      </c>
      <c r="D40" s="13" t="s">
        <v>10</v>
      </c>
      <c r="E40" s="13">
        <v>1</v>
      </c>
      <c r="F40" s="20">
        <v>0</v>
      </c>
      <c r="G40" s="21">
        <f t="shared" si="0"/>
        <v>0</v>
      </c>
    </row>
    <row r="41" spans="1:7" s="1" customFormat="1" ht="116.25" x14ac:dyDescent="0.35">
      <c r="A41" s="56">
        <v>64</v>
      </c>
      <c r="B41" s="57"/>
      <c r="C41" s="25" t="s">
        <v>46</v>
      </c>
      <c r="D41" s="13" t="s">
        <v>10</v>
      </c>
      <c r="E41" s="13">
        <v>1</v>
      </c>
      <c r="F41" s="20">
        <v>0</v>
      </c>
      <c r="G41" s="21">
        <f t="shared" si="0"/>
        <v>0</v>
      </c>
    </row>
    <row r="42" spans="1:7" s="1" customFormat="1" ht="139.5" x14ac:dyDescent="0.35">
      <c r="A42" s="56">
        <v>65</v>
      </c>
      <c r="B42" s="57"/>
      <c r="C42" s="25" t="s">
        <v>47</v>
      </c>
      <c r="D42" s="13" t="s">
        <v>10</v>
      </c>
      <c r="E42" s="13">
        <v>1</v>
      </c>
      <c r="F42" s="20">
        <v>0</v>
      </c>
      <c r="G42" s="21">
        <f t="shared" si="0"/>
        <v>0</v>
      </c>
    </row>
    <row r="43" spans="1:7" s="1" customFormat="1" ht="116.25" x14ac:dyDescent="0.35">
      <c r="A43" s="56">
        <v>66</v>
      </c>
      <c r="B43" s="57"/>
      <c r="C43" s="25" t="s">
        <v>48</v>
      </c>
      <c r="D43" s="13" t="s">
        <v>10</v>
      </c>
      <c r="E43" s="13">
        <v>1</v>
      </c>
      <c r="F43" s="20">
        <v>0</v>
      </c>
      <c r="G43" s="21">
        <f t="shared" si="0"/>
        <v>0</v>
      </c>
    </row>
    <row r="44" spans="1:7" s="1" customFormat="1" ht="69.75" x14ac:dyDescent="0.35">
      <c r="A44" s="56">
        <v>67</v>
      </c>
      <c r="B44" s="57"/>
      <c r="C44" s="25" t="s">
        <v>49</v>
      </c>
      <c r="D44" s="13" t="s">
        <v>10</v>
      </c>
      <c r="E44" s="13">
        <v>1</v>
      </c>
      <c r="F44" s="20">
        <v>0</v>
      </c>
      <c r="G44" s="21">
        <f t="shared" si="0"/>
        <v>0</v>
      </c>
    </row>
    <row r="45" spans="1:7" s="1" customFormat="1" ht="162.75" x14ac:dyDescent="0.35">
      <c r="A45" s="56">
        <v>68</v>
      </c>
      <c r="B45" s="57"/>
      <c r="C45" s="25" t="s">
        <v>50</v>
      </c>
      <c r="D45" s="13" t="s">
        <v>10</v>
      </c>
      <c r="E45" s="13">
        <v>1</v>
      </c>
      <c r="F45" s="20">
        <v>0</v>
      </c>
      <c r="G45" s="21">
        <f t="shared" si="0"/>
        <v>0</v>
      </c>
    </row>
    <row r="46" spans="1:7" s="1" customFormat="1" ht="162.75" x14ac:dyDescent="0.35">
      <c r="A46" s="56">
        <v>69</v>
      </c>
      <c r="B46" s="57"/>
      <c r="C46" s="25" t="s">
        <v>51</v>
      </c>
      <c r="D46" s="13" t="s">
        <v>10</v>
      </c>
      <c r="E46" s="13">
        <v>1</v>
      </c>
      <c r="F46" s="20">
        <v>0</v>
      </c>
      <c r="G46" s="21">
        <f t="shared" si="0"/>
        <v>0</v>
      </c>
    </row>
    <row r="47" spans="1:7" s="1" customFormat="1" ht="162.75" x14ac:dyDescent="0.35">
      <c r="A47" s="56">
        <v>70</v>
      </c>
      <c r="B47" s="57"/>
      <c r="C47" s="25" t="s">
        <v>52</v>
      </c>
      <c r="D47" s="13" t="s">
        <v>10</v>
      </c>
      <c r="E47" s="13">
        <v>1</v>
      </c>
      <c r="F47" s="20">
        <v>0</v>
      </c>
      <c r="G47" s="21">
        <f t="shared" si="0"/>
        <v>0</v>
      </c>
    </row>
    <row r="48" spans="1:7" s="1" customFormat="1" ht="139.5" x14ac:dyDescent="0.35">
      <c r="A48" s="56">
        <v>71</v>
      </c>
      <c r="B48" s="57"/>
      <c r="C48" s="25" t="s">
        <v>53</v>
      </c>
      <c r="D48" s="13" t="s">
        <v>10</v>
      </c>
      <c r="E48" s="13">
        <v>1</v>
      </c>
      <c r="F48" s="20">
        <v>0</v>
      </c>
      <c r="G48" s="21">
        <f t="shared" si="0"/>
        <v>0</v>
      </c>
    </row>
    <row r="49" spans="1:7" s="1" customFormat="1" ht="162.75" x14ac:dyDescent="0.35">
      <c r="A49" s="56">
        <v>72</v>
      </c>
      <c r="B49" s="57"/>
      <c r="C49" s="25" t="s">
        <v>54</v>
      </c>
      <c r="D49" s="13" t="s">
        <v>10</v>
      </c>
      <c r="E49" s="13">
        <v>1</v>
      </c>
      <c r="F49" s="20">
        <v>0</v>
      </c>
      <c r="G49" s="21">
        <f t="shared" si="0"/>
        <v>0</v>
      </c>
    </row>
    <row r="50" spans="1:7" s="1" customFormat="1" ht="139.5" x14ac:dyDescent="0.35">
      <c r="A50" s="56">
        <v>73</v>
      </c>
      <c r="B50" s="57"/>
      <c r="C50" s="25" t="s">
        <v>55</v>
      </c>
      <c r="D50" s="13" t="s">
        <v>10</v>
      </c>
      <c r="E50" s="13">
        <v>2</v>
      </c>
      <c r="F50" s="20">
        <v>0</v>
      </c>
      <c r="G50" s="21">
        <f t="shared" si="0"/>
        <v>0</v>
      </c>
    </row>
    <row r="51" spans="1:7" s="1" customFormat="1" ht="139.5" x14ac:dyDescent="0.35">
      <c r="A51" s="56">
        <v>74</v>
      </c>
      <c r="B51" s="57"/>
      <c r="C51" s="25" t="s">
        <v>56</v>
      </c>
      <c r="D51" s="13" t="s">
        <v>10</v>
      </c>
      <c r="E51" s="13">
        <v>1</v>
      </c>
      <c r="F51" s="20">
        <v>0</v>
      </c>
      <c r="G51" s="21">
        <f t="shared" si="0"/>
        <v>0</v>
      </c>
    </row>
    <row r="52" spans="1:7" s="1" customFormat="1" ht="186" x14ac:dyDescent="0.35">
      <c r="A52" s="56">
        <v>75</v>
      </c>
      <c r="B52" s="57"/>
      <c r="C52" s="25" t="s">
        <v>57</v>
      </c>
      <c r="D52" s="13" t="s">
        <v>10</v>
      </c>
      <c r="E52" s="13">
        <v>1</v>
      </c>
      <c r="F52" s="20">
        <v>0</v>
      </c>
      <c r="G52" s="21">
        <f t="shared" si="0"/>
        <v>0</v>
      </c>
    </row>
    <row r="53" spans="1:7" s="1" customFormat="1" ht="255.75" x14ac:dyDescent="0.35">
      <c r="A53" s="56">
        <v>76</v>
      </c>
      <c r="B53" s="57"/>
      <c r="C53" s="25" t="s">
        <v>58</v>
      </c>
      <c r="D53" s="13" t="s">
        <v>10</v>
      </c>
      <c r="E53" s="13">
        <v>1</v>
      </c>
      <c r="F53" s="20">
        <v>0</v>
      </c>
      <c r="G53" s="21">
        <f t="shared" si="0"/>
        <v>0</v>
      </c>
    </row>
    <row r="54" spans="1:7" s="1" customFormat="1" ht="186" x14ac:dyDescent="0.35">
      <c r="A54" s="56">
        <v>77</v>
      </c>
      <c r="B54" s="57"/>
      <c r="C54" s="25" t="s">
        <v>59</v>
      </c>
      <c r="D54" s="13" t="s">
        <v>10</v>
      </c>
      <c r="E54" s="13">
        <v>1</v>
      </c>
      <c r="F54" s="20">
        <v>0</v>
      </c>
      <c r="G54" s="21">
        <f t="shared" si="0"/>
        <v>0</v>
      </c>
    </row>
    <row r="55" spans="1:7" s="1" customFormat="1" ht="162.75" x14ac:dyDescent="0.35">
      <c r="A55" s="56">
        <v>78</v>
      </c>
      <c r="B55" s="57"/>
      <c r="C55" s="25" t="s">
        <v>60</v>
      </c>
      <c r="D55" s="13" t="s">
        <v>10</v>
      </c>
      <c r="E55" s="13">
        <v>2</v>
      </c>
      <c r="F55" s="20">
        <v>0</v>
      </c>
      <c r="G55" s="21">
        <f t="shared" si="0"/>
        <v>0</v>
      </c>
    </row>
    <row r="56" spans="1:7" s="1" customFormat="1" ht="255.75" x14ac:dyDescent="0.35">
      <c r="A56" s="56">
        <v>79</v>
      </c>
      <c r="B56" s="57"/>
      <c r="C56" s="25" t="s">
        <v>61</v>
      </c>
      <c r="D56" s="13" t="s">
        <v>10</v>
      </c>
      <c r="E56" s="13">
        <v>1</v>
      </c>
      <c r="F56" s="20">
        <v>0</v>
      </c>
      <c r="G56" s="21">
        <f t="shared" si="0"/>
        <v>0</v>
      </c>
    </row>
    <row r="57" spans="1:7" s="1" customFormat="1" ht="209.25" x14ac:dyDescent="0.35">
      <c r="A57" s="56">
        <v>80</v>
      </c>
      <c r="B57" s="57"/>
      <c r="C57" s="25" t="s">
        <v>62</v>
      </c>
      <c r="D57" s="13" t="s">
        <v>10</v>
      </c>
      <c r="E57" s="13">
        <v>1</v>
      </c>
      <c r="F57" s="20">
        <v>0</v>
      </c>
      <c r="G57" s="21">
        <f t="shared" si="0"/>
        <v>0</v>
      </c>
    </row>
    <row r="58" spans="1:7" s="1" customFormat="1" ht="93" x14ac:dyDescent="0.35">
      <c r="A58" s="56">
        <v>81</v>
      </c>
      <c r="B58" s="57"/>
      <c r="C58" s="25" t="s">
        <v>63</v>
      </c>
      <c r="D58" s="13" t="s">
        <v>10</v>
      </c>
      <c r="E58" s="13">
        <v>10</v>
      </c>
      <c r="F58" s="20">
        <v>0</v>
      </c>
      <c r="G58" s="21">
        <f t="shared" si="0"/>
        <v>0</v>
      </c>
    </row>
    <row r="59" spans="1:7" s="1" customFormat="1" ht="139.5" x14ac:dyDescent="0.35">
      <c r="A59" s="56">
        <v>82</v>
      </c>
      <c r="B59" s="57"/>
      <c r="C59" s="25" t="s">
        <v>64</v>
      </c>
      <c r="D59" s="13" t="s">
        <v>10</v>
      </c>
      <c r="E59" s="13">
        <v>3</v>
      </c>
      <c r="F59" s="20">
        <v>0</v>
      </c>
      <c r="G59" s="21">
        <f t="shared" si="0"/>
        <v>0</v>
      </c>
    </row>
    <row r="60" spans="1:7" s="1" customFormat="1" ht="162.75" x14ac:dyDescent="0.35">
      <c r="A60" s="56">
        <v>83</v>
      </c>
      <c r="B60" s="57"/>
      <c r="C60" s="25" t="s">
        <v>65</v>
      </c>
      <c r="D60" s="13" t="s">
        <v>10</v>
      </c>
      <c r="E60" s="13">
        <v>1</v>
      </c>
      <c r="F60" s="20">
        <v>0</v>
      </c>
      <c r="G60" s="21">
        <f t="shared" si="0"/>
        <v>0</v>
      </c>
    </row>
    <row r="61" spans="1:7" s="1" customFormat="1" ht="93" x14ac:dyDescent="0.35">
      <c r="A61" s="56">
        <v>84</v>
      </c>
      <c r="B61" s="57"/>
      <c r="C61" s="25" t="s">
        <v>66</v>
      </c>
      <c r="D61" s="13" t="s">
        <v>10</v>
      </c>
      <c r="E61" s="13">
        <v>1</v>
      </c>
      <c r="F61" s="20">
        <v>0</v>
      </c>
      <c r="G61" s="21">
        <f t="shared" si="0"/>
        <v>0</v>
      </c>
    </row>
    <row r="62" spans="1:7" s="1" customFormat="1" ht="209.25" x14ac:dyDescent="0.35">
      <c r="A62" s="56">
        <v>85</v>
      </c>
      <c r="B62" s="57"/>
      <c r="C62" s="25" t="s">
        <v>67</v>
      </c>
      <c r="D62" s="13" t="s">
        <v>10</v>
      </c>
      <c r="E62" s="13">
        <v>1</v>
      </c>
      <c r="F62" s="20">
        <v>0</v>
      </c>
      <c r="G62" s="21">
        <f t="shared" si="0"/>
        <v>0</v>
      </c>
    </row>
    <row r="63" spans="1:7" s="1" customFormat="1" ht="32.25" customHeight="1" x14ac:dyDescent="0.35">
      <c r="A63" s="41" t="s">
        <v>26</v>
      </c>
      <c r="B63" s="41"/>
      <c r="C63" s="41"/>
      <c r="D63" s="41"/>
      <c r="E63" s="41"/>
      <c r="F63" s="41"/>
      <c r="G63" s="18">
        <f>SUM(G30:G62)</f>
        <v>0</v>
      </c>
    </row>
    <row r="64" spans="1:7" ht="21" customHeight="1" x14ac:dyDescent="0.25">
      <c r="A64" s="46"/>
      <c r="B64" s="46"/>
      <c r="C64" s="46"/>
      <c r="D64" s="46"/>
      <c r="E64" s="46"/>
      <c r="F64" s="46"/>
      <c r="G64" s="46"/>
    </row>
    <row r="65" spans="1:7" ht="21" customHeight="1" x14ac:dyDescent="0.25">
      <c r="A65" s="46" t="s">
        <v>12</v>
      </c>
      <c r="B65" s="46"/>
      <c r="C65" s="46"/>
      <c r="D65" s="46"/>
      <c r="E65" s="46"/>
      <c r="F65" s="46"/>
      <c r="G65" s="46"/>
    </row>
    <row r="66" spans="1:7" ht="43.5" customHeight="1" x14ac:dyDescent="0.25">
      <c r="A66" s="46" t="s">
        <v>13</v>
      </c>
      <c r="B66" s="46"/>
      <c r="C66" s="46"/>
      <c r="D66" s="46"/>
      <c r="E66" s="46"/>
      <c r="F66" s="46"/>
      <c r="G66" s="46"/>
    </row>
    <row r="67" spans="1:7" ht="13.5" customHeight="1" x14ac:dyDescent="0.25">
      <c r="A67" s="6"/>
      <c r="B67" s="6"/>
      <c r="C67" s="6"/>
      <c r="D67" s="6"/>
      <c r="E67" s="6"/>
      <c r="F67" s="6"/>
      <c r="G67" s="6"/>
    </row>
    <row r="68" spans="1:7" ht="24.75" customHeight="1" x14ac:dyDescent="0.35">
      <c r="A68" s="47" t="s">
        <v>7</v>
      </c>
      <c r="B68" s="47"/>
      <c r="C68" s="48"/>
      <c r="D68" s="48"/>
      <c r="E68" s="48"/>
      <c r="F68" s="48"/>
      <c r="G68" s="48"/>
    </row>
    <row r="69" spans="1:7" ht="21" x14ac:dyDescent="0.35">
      <c r="A69" s="49" t="s">
        <v>6</v>
      </c>
      <c r="B69" s="49"/>
      <c r="C69" s="49"/>
      <c r="D69" s="49"/>
      <c r="E69" s="49"/>
      <c r="F69" s="49"/>
      <c r="G69" s="49"/>
    </row>
    <row r="70" spans="1:7" ht="36" customHeight="1" x14ac:dyDescent="0.35">
      <c r="A70" s="47" t="s">
        <v>20</v>
      </c>
      <c r="B70" s="47"/>
      <c r="C70" s="48"/>
      <c r="D70" s="48"/>
      <c r="E70" s="48"/>
      <c r="F70" s="48"/>
      <c r="G70" s="48"/>
    </row>
    <row r="71" spans="1:7" ht="25.5" customHeight="1" x14ac:dyDescent="0.35">
      <c r="A71" s="53" t="s">
        <v>68</v>
      </c>
      <c r="B71" s="53"/>
      <c r="C71" s="53"/>
      <c r="D71" s="53"/>
      <c r="E71" s="53"/>
      <c r="F71" s="53"/>
      <c r="G71" s="53"/>
    </row>
    <row r="72" spans="1:7" ht="25.5" customHeight="1" x14ac:dyDescent="0.35">
      <c r="A72" s="1"/>
      <c r="B72" s="1"/>
      <c r="C72" s="1"/>
      <c r="D72" s="1"/>
      <c r="E72" s="1"/>
      <c r="F72" s="1"/>
      <c r="G72" s="1"/>
    </row>
    <row r="73" spans="1:7" ht="105" customHeight="1" thickBot="1" x14ac:dyDescent="0.4">
      <c r="A73" s="1"/>
      <c r="B73" s="1"/>
      <c r="C73" s="55"/>
      <c r="D73" s="55"/>
      <c r="E73" s="55"/>
      <c r="F73" s="55"/>
      <c r="G73" s="1"/>
    </row>
    <row r="74" spans="1:7" ht="42.75" customHeight="1" x14ac:dyDescent="0.25">
      <c r="A74" s="15"/>
      <c r="B74" s="15"/>
      <c r="C74" s="54" t="s">
        <v>21</v>
      </c>
      <c r="D74" s="54"/>
      <c r="E74" s="54"/>
      <c r="F74" s="54"/>
      <c r="G74" s="15"/>
    </row>
    <row r="75" spans="1:7" ht="42" customHeight="1" thickBot="1" x14ac:dyDescent="0.3"/>
    <row r="76" spans="1:7" ht="42.75" customHeight="1" thickBot="1" x14ac:dyDescent="0.3">
      <c r="A76" s="50" t="s">
        <v>5</v>
      </c>
      <c r="B76" s="51"/>
      <c r="C76" s="51"/>
      <c r="D76" s="51"/>
      <c r="E76" s="51"/>
      <c r="F76" s="51"/>
      <c r="G76" s="52"/>
    </row>
    <row r="77" spans="1:7" ht="42.75" customHeight="1" x14ac:dyDescent="0.25">
      <c r="A77" s="67" t="s">
        <v>69</v>
      </c>
      <c r="B77" s="68"/>
      <c r="C77" s="68"/>
      <c r="D77" s="68"/>
      <c r="E77" s="68"/>
      <c r="F77" s="68"/>
      <c r="G77" s="69"/>
    </row>
    <row r="78" spans="1:7" ht="42.75" customHeight="1" thickBot="1" x14ac:dyDescent="0.3">
      <c r="A78" s="70"/>
      <c r="B78" s="71"/>
      <c r="C78" s="71"/>
      <c r="D78" s="71"/>
      <c r="E78" s="71"/>
      <c r="F78" s="71"/>
      <c r="G78" s="72"/>
    </row>
    <row r="79" spans="1:7" ht="67.5" customHeight="1" x14ac:dyDescent="0.25"/>
    <row r="80" spans="1:7" ht="72" customHeight="1" x14ac:dyDescent="0.25"/>
    <row r="81" ht="65.25" customHeight="1" x14ac:dyDescent="0.25"/>
    <row r="82" ht="57.75" customHeight="1" x14ac:dyDescent="0.25"/>
    <row r="83" ht="30" customHeight="1" x14ac:dyDescent="0.25"/>
    <row r="84" ht="0.75" customHeight="1" x14ac:dyDescent="0.25"/>
    <row r="85" ht="18" customHeight="1" x14ac:dyDescent="0.25"/>
    <row r="86" ht="27.75" customHeight="1" x14ac:dyDescent="0.25"/>
    <row r="87" ht="51" customHeight="1" x14ac:dyDescent="0.25"/>
    <row r="93" ht="26.25" customHeight="1" x14ac:dyDescent="0.25"/>
    <row r="96" ht="40.5" customHeight="1" x14ac:dyDescent="0.25"/>
    <row r="97" ht="40.5" customHeight="1" x14ac:dyDescent="0.25"/>
    <row r="98" ht="40.5" customHeight="1" x14ac:dyDescent="0.25"/>
    <row r="99" ht="0.75" customHeight="1" x14ac:dyDescent="0.25"/>
    <row r="100" ht="38.25" customHeight="1" x14ac:dyDescent="0.25"/>
    <row r="101" ht="34.5" customHeight="1" x14ac:dyDescent="0.25"/>
    <row r="102" ht="41.25" customHeight="1" x14ac:dyDescent="0.25"/>
    <row r="103" ht="42" customHeight="1" x14ac:dyDescent="0.25"/>
    <row r="104" ht="32.25" customHeight="1" x14ac:dyDescent="0.25"/>
    <row r="105" ht="26.25" customHeight="1" x14ac:dyDescent="0.25"/>
    <row r="106" ht="35.25" customHeight="1" x14ac:dyDescent="0.25"/>
    <row r="107" ht="31.5" customHeight="1" x14ac:dyDescent="0.25"/>
    <row r="108" ht="120" customHeight="1" x14ac:dyDescent="0.25"/>
    <row r="109" ht="40.5" customHeight="1" x14ac:dyDescent="0.25"/>
    <row r="110" ht="37.5" customHeight="1" x14ac:dyDescent="0.25"/>
    <row r="111" ht="27.75" customHeight="1" x14ac:dyDescent="0.25"/>
    <row r="112" ht="40.5" customHeight="1" x14ac:dyDescent="0.25"/>
    <row r="113" spans="9:20" ht="36.75" customHeight="1" x14ac:dyDescent="0.25"/>
    <row r="114" spans="9:20" ht="12.75" customHeight="1" x14ac:dyDescent="0.25"/>
    <row r="115" spans="9:20" ht="20.25" customHeight="1" x14ac:dyDescent="0.25"/>
    <row r="116" spans="9:20" ht="36" customHeight="1" x14ac:dyDescent="0.25"/>
    <row r="117" spans="9:20" ht="40.5" hidden="1" customHeight="1" x14ac:dyDescent="0.25"/>
    <row r="118" spans="9:20" ht="25.5" hidden="1" customHeight="1" x14ac:dyDescent="0.25"/>
    <row r="119" spans="9:20" ht="25.5" hidden="1" customHeight="1" x14ac:dyDescent="0.25"/>
    <row r="120" spans="9:20" ht="25.5" hidden="1" customHeight="1" x14ac:dyDescent="0.25"/>
    <row r="121" spans="9:20" ht="43.5" hidden="1" customHeight="1" x14ac:dyDescent="0.25"/>
    <row r="122" spans="9:20" ht="43.5" customHeight="1" x14ac:dyDescent="0.25"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</row>
    <row r="123" spans="9:20" ht="3" hidden="1" customHeight="1" x14ac:dyDescent="0.25"/>
    <row r="124" spans="9:20" hidden="1" x14ac:dyDescent="0.25"/>
    <row r="131" ht="14.25" customHeight="1" x14ac:dyDescent="0.25"/>
    <row r="132" ht="42" customHeight="1" x14ac:dyDescent="0.25"/>
    <row r="133" ht="42" customHeight="1" x14ac:dyDescent="0.25"/>
    <row r="135" ht="10.5" customHeight="1" x14ac:dyDescent="0.25"/>
    <row r="139" ht="21" customHeight="1" x14ac:dyDescent="0.25"/>
    <row r="140" ht="15" customHeight="1" x14ac:dyDescent="0.25"/>
    <row r="141" ht="15" customHeight="1" x14ac:dyDescent="0.25"/>
    <row r="148" ht="11.25" customHeight="1" x14ac:dyDescent="0.25"/>
    <row r="149" ht="23.25" customHeight="1" x14ac:dyDescent="0.25"/>
  </sheetData>
  <sheetProtection selectLockedCells="1"/>
  <mergeCells count="76">
    <mergeCell ref="A59:B59"/>
    <mergeCell ref="A60:B60"/>
    <mergeCell ref="A61:B61"/>
    <mergeCell ref="A62:B62"/>
    <mergeCell ref="A54:B54"/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29:B29"/>
    <mergeCell ref="A64:G64"/>
    <mergeCell ref="A65:G65"/>
    <mergeCell ref="A28:G28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E22:G22"/>
    <mergeCell ref="A26:E26"/>
    <mergeCell ref="F21:G21"/>
    <mergeCell ref="C21:D21"/>
    <mergeCell ref="A22:D22"/>
    <mergeCell ref="A23:C23"/>
    <mergeCell ref="A27:G27"/>
    <mergeCell ref="A63:F63"/>
    <mergeCell ref="C19:D19"/>
    <mergeCell ref="A21:B21"/>
    <mergeCell ref="I122:T122"/>
    <mergeCell ref="A66:G66"/>
    <mergeCell ref="A68:G68"/>
    <mergeCell ref="A69:G69"/>
    <mergeCell ref="A77:G78"/>
    <mergeCell ref="A76:G76"/>
    <mergeCell ref="A71:G71"/>
    <mergeCell ref="C74:F74"/>
    <mergeCell ref="A70:G70"/>
    <mergeCell ref="C73:F73"/>
    <mergeCell ref="A30:B30"/>
    <mergeCell ref="A31:B31"/>
    <mergeCell ref="D3:G3"/>
    <mergeCell ref="D4:G4"/>
    <mergeCell ref="D5:G5"/>
    <mergeCell ref="D6:G6"/>
    <mergeCell ref="C2:G2"/>
    <mergeCell ref="A7:E7"/>
    <mergeCell ref="C18:G18"/>
    <mergeCell ref="C20:D20"/>
    <mergeCell ref="F20:G20"/>
    <mergeCell ref="A9:G9"/>
    <mergeCell ref="A10:G10"/>
    <mergeCell ref="A11:G11"/>
    <mergeCell ref="A14:G15"/>
    <mergeCell ref="A17:B17"/>
    <mergeCell ref="A18:B18"/>
    <mergeCell ref="A19:B19"/>
    <mergeCell ref="A20:B20"/>
    <mergeCell ref="C17:G17"/>
    <mergeCell ref="F19:G19"/>
  </mergeCells>
  <pageMargins left="1" right="1" top="1" bottom="1" header="0.5" footer="0.5"/>
  <pageSetup paperSize="9" scale="21" orientation="portrait" r:id="rId1"/>
  <rowBreaks count="1" manualBreakCount="1">
    <brk id="46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</vt:lpstr>
      <vt:lpstr>Plan!Area_de_impressao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DOS SANTOS TROJANUS</dc:creator>
  <cp:lastModifiedBy>Camila Mendonça de Souza Sisinno</cp:lastModifiedBy>
  <cp:lastPrinted>2024-07-02T16:40:33Z</cp:lastPrinted>
  <dcterms:created xsi:type="dcterms:W3CDTF">2013-06-28T11:16:20Z</dcterms:created>
  <dcterms:modified xsi:type="dcterms:W3CDTF">2024-07-22T14:16:17Z</dcterms:modified>
</cp:coreProperties>
</file>